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Работа экспертной группы\ЗАКУПКИ актуальные\2022\10-ЗКЦ-ДГТ-22,модернизация системы вентиляц\Документация\на размещение\"/>
    </mc:Choice>
  </mc:AlternateContent>
  <bookViews>
    <workbookView xWindow="480" yWindow="75" windowWidth="11340" windowHeight="9345"/>
  </bookViews>
  <sheets>
    <sheet name="Объектный сметный расчет" sheetId="1" r:id="rId1"/>
  </sheets>
  <definedNames>
    <definedName name="_xlnm.Print_Titles" localSheetId="0">'Объектный сметный расчет'!$20:$20</definedName>
  </definedNames>
  <calcPr calcId="162913"/>
</workbook>
</file>

<file path=xl/calcChain.xml><?xml version="1.0" encoding="utf-8"?>
<calcChain xmlns="http://schemas.openxmlformats.org/spreadsheetml/2006/main">
  <c r="H40" i="1" l="1"/>
  <c r="H31" i="1"/>
  <c r="H27" i="1"/>
  <c r="H25" i="1"/>
</calcChain>
</file>

<file path=xl/sharedStrings.xml><?xml version="1.0" encoding="utf-8"?>
<sst xmlns="http://schemas.openxmlformats.org/spreadsheetml/2006/main" count="60" uniqueCount="59">
  <si>
    <t>Форма № 3</t>
  </si>
  <si>
    <t>(наименование стройки)</t>
  </si>
  <si>
    <t>ОБЪЕКТНЫЙ СМЕТНЫЙ РАСЧЕТ №</t>
  </si>
  <si>
    <t>(объектная смета)</t>
  </si>
  <si>
    <t>на строительство</t>
  </si>
  <si>
    <t>(наименование объекта)</t>
  </si>
  <si>
    <t>№ пп</t>
  </si>
  <si>
    <t>монтажных работ</t>
  </si>
  <si>
    <t>прочих</t>
  </si>
  <si>
    <t>всего</t>
  </si>
  <si>
    <t>Номера сметных расчетов (смет)</t>
  </si>
  <si>
    <t>Наименование работ и затрат</t>
  </si>
  <si>
    <t>строительных работ</t>
  </si>
  <si>
    <t>Показатели единичной стоимости</t>
  </si>
  <si>
    <t>оборудова-
ния, мебели, инвентаря</t>
  </si>
  <si>
    <t xml:space="preserve">Расчетный измеритель единичной стоимости </t>
  </si>
  <si>
    <t>Средства на оплату труда 1184,24 тыс. руб.</t>
  </si>
  <si>
    <t>Составлен(а) в ценах по состоянию на 2 кв. 2022г.</t>
  </si>
  <si>
    <t>Сметная стоимость, тыс. руб.</t>
  </si>
  <si>
    <t>Средства на оплату труда, тыс. руб.</t>
  </si>
  <si>
    <t>Локальные сметы (расчеты)</t>
  </si>
  <si>
    <t>ЛС-02-01-01</t>
  </si>
  <si>
    <t>Общестроительные работы</t>
  </si>
  <si>
    <t>ЛС-02-01-02</t>
  </si>
  <si>
    <t>Вентиляция</t>
  </si>
  <si>
    <t>ЛС-04-01-01</t>
  </si>
  <si>
    <t>Электроснабжение</t>
  </si>
  <si>
    <t>Итого "Локальные сметы (расчеты)"</t>
  </si>
  <si>
    <t>Временные здания и сооружения</t>
  </si>
  <si>
    <t>Итого с учетом "Временные здания и сооружения"</t>
  </si>
  <si>
    <t>Прочие работы и затраты</t>
  </si>
  <si>
    <t>ЛС-09-01-01</t>
  </si>
  <si>
    <t>Пусконаладочные работы</t>
  </si>
  <si>
    <t>Итого "Прочие работы и затраты"</t>
  </si>
  <si>
    <t>Итого с учетом "Прочие работы и затраты"</t>
  </si>
  <si>
    <t>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</si>
  <si>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с учетом "Публичный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работы"</t>
  </si>
  <si>
    <t>Непредвиденные затраты</t>
  </si>
  <si>
    <t>Приказ от 4.08.2020 № 421/пр п.179</t>
  </si>
  <si>
    <t>Непредвиденные затраты для объектов капитального строительства непроизводственного назначения - 2%</t>
  </si>
  <si>
    <r>
      <t>83,49</t>
    </r>
    <r>
      <rPr>
        <i/>
        <sz val="10"/>
        <rFont val="Arial"/>
        <family val="2"/>
        <charset val="204"/>
      </rPr>
      <t xml:space="preserve">
2% от 4174260</t>
    </r>
  </si>
  <si>
    <r>
      <t>16,13</t>
    </r>
    <r>
      <rPr>
        <i/>
        <sz val="10"/>
        <rFont val="Arial"/>
        <family val="2"/>
        <charset val="204"/>
      </rPr>
      <t xml:space="preserve">
2% от 806630</t>
    </r>
  </si>
  <si>
    <r>
      <t>2,43</t>
    </r>
    <r>
      <rPr>
        <i/>
        <sz val="10"/>
        <rFont val="Arial"/>
        <family val="2"/>
        <charset val="204"/>
      </rPr>
      <t xml:space="preserve">
2% от 121600</t>
    </r>
  </si>
  <si>
    <r>
      <t>1,97</t>
    </r>
    <r>
      <rPr>
        <i/>
        <sz val="10"/>
        <rFont val="Arial"/>
        <family val="2"/>
        <charset val="204"/>
      </rPr>
      <t xml:space="preserve">
2% от 98300</t>
    </r>
  </si>
  <si>
    <t>Итого "Непредвиденные затраты"</t>
  </si>
  <si>
    <t>Налоги и обязательные платежи</t>
  </si>
  <si>
    <t>№ 303-ФЗ от 3.08.2018</t>
  </si>
  <si>
    <t>НДС - 20%</t>
  </si>
  <si>
    <r>
      <t>851,55</t>
    </r>
    <r>
      <rPr>
        <i/>
        <sz val="10"/>
        <rFont val="Arial"/>
        <family val="2"/>
        <charset val="204"/>
      </rPr>
      <t xml:space="preserve">
20% от 4257750</t>
    </r>
  </si>
  <si>
    <r>
      <t>164,55</t>
    </r>
    <r>
      <rPr>
        <i/>
        <sz val="10"/>
        <rFont val="Arial"/>
        <family val="2"/>
        <charset val="204"/>
      </rPr>
      <t xml:space="preserve">
20% от 822760</t>
    </r>
  </si>
  <si>
    <r>
      <t>24,81</t>
    </r>
    <r>
      <rPr>
        <i/>
        <sz val="10"/>
        <rFont val="Arial"/>
        <family val="2"/>
        <charset val="204"/>
      </rPr>
      <t xml:space="preserve">
20% от 124030</t>
    </r>
  </si>
  <si>
    <r>
      <t>20,05</t>
    </r>
    <r>
      <rPr>
        <i/>
        <sz val="10"/>
        <rFont val="Arial"/>
        <family val="2"/>
        <charset val="204"/>
      </rPr>
      <t xml:space="preserve">
20% от 100270</t>
    </r>
  </si>
  <si>
    <t>Итого "Налоги и обязательные платежи"</t>
  </si>
  <si>
    <t>Итого по объектной смете</t>
  </si>
  <si>
    <t>(должность, подпись, расшифровка)</t>
  </si>
  <si>
    <t>Проверил: ___________________________</t>
  </si>
  <si>
    <t>Поставка и монтаж системы вентиляции лаборатории СИЗ АПЗ по ул.Шеронова,56а</t>
  </si>
  <si>
    <t>Сметная стоимость 6365,7528 тыс. руб.</t>
  </si>
  <si>
    <t>Составил: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</si>
</sst>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9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/>
    <xf numFmtId="165" fontId="1" fillId="0" borderId="0" xfId="0" applyNumberFormat="1" applyFont="1"/>
    <xf numFmtId="164" fontId="1" fillId="0" borderId="1" xfId="0" applyNumberFormat="1" applyFont="1" applyBorder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47"/>
  <sheetViews>
    <sheetView showGridLines="0" tabSelected="1" zoomScaleNormal="100" workbookViewId="0">
      <selection activeCell="H49" sqref="H49"/>
    </sheetView>
  </sheetViews>
  <sheetFormatPr defaultRowHeight="12.75" x14ac:dyDescent="0.2"/>
  <cols>
    <col min="1" max="1" width="5" style="1" customWidth="1"/>
    <col min="2" max="2" width="10.85546875" style="2" customWidth="1"/>
    <col min="3" max="3" width="37.28515625" style="2" customWidth="1"/>
    <col min="4" max="4" width="14.28515625" style="5" customWidth="1"/>
    <col min="5" max="5" width="12.5703125" style="5" customWidth="1"/>
    <col min="6" max="6" width="11.7109375" style="5" customWidth="1"/>
    <col min="7" max="7" width="11.140625" style="5" customWidth="1"/>
    <col min="8" max="8" width="15" style="5" customWidth="1"/>
    <col min="9" max="9" width="13.42578125" style="5" customWidth="1"/>
    <col min="10" max="10" width="11.28515625" style="5" customWidth="1"/>
    <col min="11" max="11" width="9.140625" style="1"/>
    <col min="12" max="12" width="11.5703125" style="1" bestFit="1" customWidth="1"/>
    <col min="13" max="16384" width="9.140625" style="1"/>
  </cols>
  <sheetData>
    <row r="1" spans="1:10" x14ac:dyDescent="0.2">
      <c r="D1" s="3"/>
      <c r="E1" s="3"/>
      <c r="F1" s="3"/>
      <c r="G1" s="3"/>
      <c r="H1" s="3"/>
      <c r="I1" s="3"/>
      <c r="J1" s="4" t="s">
        <v>0</v>
      </c>
    </row>
    <row r="2" spans="1:10" x14ac:dyDescent="0.2">
      <c r="B2" s="25"/>
      <c r="C2" s="26"/>
      <c r="D2" s="26"/>
      <c r="E2" s="26"/>
      <c r="F2" s="26"/>
      <c r="G2" s="26"/>
      <c r="H2" s="26"/>
      <c r="I2" s="26"/>
      <c r="J2" s="26"/>
    </row>
    <row r="3" spans="1:10" x14ac:dyDescent="0.2">
      <c r="B3" s="11"/>
      <c r="C3" s="11"/>
      <c r="D3" s="12"/>
      <c r="E3" s="13" t="s">
        <v>1</v>
      </c>
      <c r="F3" s="12"/>
      <c r="G3" s="12"/>
      <c r="H3" s="12"/>
      <c r="I3" s="12"/>
      <c r="J3" s="14"/>
    </row>
    <row r="4" spans="1:10" x14ac:dyDescent="0.2">
      <c r="D4" s="3"/>
      <c r="E4" s="3"/>
      <c r="F4" s="3"/>
      <c r="G4" s="3"/>
      <c r="H4" s="3"/>
      <c r="I4" s="3"/>
    </row>
    <row r="5" spans="1:10" x14ac:dyDescent="0.2">
      <c r="D5" s="3"/>
      <c r="E5" s="6" t="s">
        <v>2</v>
      </c>
      <c r="F5" s="3"/>
      <c r="G5" s="10"/>
      <c r="H5" s="3"/>
      <c r="I5" s="3"/>
    </row>
    <row r="6" spans="1:10" x14ac:dyDescent="0.2">
      <c r="D6" s="3"/>
      <c r="E6" s="3" t="s">
        <v>3</v>
      </c>
      <c r="F6" s="3"/>
      <c r="G6" s="3"/>
      <c r="H6" s="3"/>
      <c r="I6" s="3"/>
    </row>
    <row r="7" spans="1:10" x14ac:dyDescent="0.2">
      <c r="D7" s="3"/>
      <c r="E7" s="3"/>
      <c r="F7" s="3"/>
      <c r="G7" s="3"/>
      <c r="H7" s="3"/>
      <c r="I7" s="3"/>
    </row>
    <row r="8" spans="1:10" x14ac:dyDescent="0.2">
      <c r="C8" s="8" t="s">
        <v>4</v>
      </c>
      <c r="D8" s="27" t="s">
        <v>56</v>
      </c>
      <c r="E8" s="26"/>
      <c r="F8" s="26"/>
      <c r="G8" s="26"/>
      <c r="H8" s="26"/>
      <c r="I8" s="26"/>
      <c r="J8" s="26"/>
    </row>
    <row r="9" spans="1:10" x14ac:dyDescent="0.2">
      <c r="D9" s="12"/>
      <c r="E9" s="13" t="s">
        <v>5</v>
      </c>
      <c r="F9" s="12"/>
      <c r="G9" s="12"/>
      <c r="H9" s="12"/>
      <c r="I9" s="12"/>
      <c r="J9" s="14"/>
    </row>
    <row r="10" spans="1:10" x14ac:dyDescent="0.2">
      <c r="D10" s="3"/>
      <c r="E10" s="3"/>
      <c r="F10" s="3"/>
      <c r="G10" s="3"/>
      <c r="H10" s="3"/>
      <c r="I10" s="3"/>
    </row>
    <row r="11" spans="1:10" x14ac:dyDescent="0.2">
      <c r="C11" s="9" t="s">
        <v>57</v>
      </c>
      <c r="D11" s="7"/>
      <c r="E11" s="3"/>
      <c r="F11" s="3"/>
      <c r="G11" s="3"/>
      <c r="H11" s="3"/>
      <c r="I11" s="3"/>
    </row>
    <row r="12" spans="1:10" x14ac:dyDescent="0.2">
      <c r="C12" s="9" t="s">
        <v>16</v>
      </c>
      <c r="D12" s="7"/>
      <c r="E12" s="3"/>
      <c r="F12" s="3"/>
      <c r="G12" s="3"/>
      <c r="H12" s="3"/>
      <c r="I12" s="3"/>
    </row>
    <row r="13" spans="1:10" x14ac:dyDescent="0.2">
      <c r="C13" s="9" t="s">
        <v>15</v>
      </c>
      <c r="D13" s="7"/>
      <c r="E13" s="3"/>
      <c r="F13" s="3"/>
      <c r="G13" s="3"/>
      <c r="H13" s="3"/>
      <c r="I13" s="3"/>
    </row>
    <row r="14" spans="1:10" x14ac:dyDescent="0.2">
      <c r="C14" s="9" t="s">
        <v>17</v>
      </c>
      <c r="D14" s="7"/>
      <c r="E14" s="3"/>
      <c r="F14" s="3"/>
      <c r="G14" s="3"/>
      <c r="H14" s="3"/>
      <c r="I14" s="3"/>
    </row>
    <row r="15" spans="1:10" x14ac:dyDescent="0.2">
      <c r="D15" s="3"/>
      <c r="E15" s="3"/>
      <c r="F15" s="3"/>
      <c r="G15" s="3"/>
      <c r="H15" s="3"/>
      <c r="I15" s="3"/>
    </row>
    <row r="16" spans="1:10" x14ac:dyDescent="0.2">
      <c r="A16" s="32" t="s">
        <v>6</v>
      </c>
      <c r="B16" s="33" t="s">
        <v>10</v>
      </c>
      <c r="C16" s="33" t="s">
        <v>11</v>
      </c>
      <c r="D16" s="34" t="s">
        <v>18</v>
      </c>
      <c r="E16" s="34"/>
      <c r="F16" s="34"/>
      <c r="G16" s="34"/>
      <c r="H16" s="34"/>
      <c r="I16" s="32" t="s">
        <v>19</v>
      </c>
      <c r="J16" s="32" t="s">
        <v>13</v>
      </c>
    </row>
    <row r="17" spans="1:10" x14ac:dyDescent="0.2">
      <c r="A17" s="32"/>
      <c r="B17" s="33"/>
      <c r="C17" s="33"/>
      <c r="D17" s="32" t="s">
        <v>12</v>
      </c>
      <c r="E17" s="32" t="s">
        <v>7</v>
      </c>
      <c r="F17" s="32" t="s">
        <v>14</v>
      </c>
      <c r="G17" s="32" t="s">
        <v>8</v>
      </c>
      <c r="H17" s="32" t="s">
        <v>9</v>
      </c>
      <c r="I17" s="32"/>
      <c r="J17" s="32"/>
    </row>
    <row r="18" spans="1:10" x14ac:dyDescent="0.2">
      <c r="A18" s="32"/>
      <c r="B18" s="33"/>
      <c r="C18" s="33"/>
      <c r="D18" s="32"/>
      <c r="E18" s="32"/>
      <c r="F18" s="32"/>
      <c r="G18" s="32"/>
      <c r="H18" s="32"/>
      <c r="I18" s="32"/>
      <c r="J18" s="32"/>
    </row>
    <row r="19" spans="1:10" x14ac:dyDescent="0.2">
      <c r="A19" s="32"/>
      <c r="B19" s="33"/>
      <c r="C19" s="33"/>
      <c r="D19" s="32"/>
      <c r="E19" s="32"/>
      <c r="F19" s="32"/>
      <c r="G19" s="32"/>
      <c r="H19" s="32"/>
      <c r="I19" s="32"/>
      <c r="J19" s="32"/>
    </row>
    <row r="20" spans="1:10" x14ac:dyDescent="0.2">
      <c r="A20" s="15">
        <v>1</v>
      </c>
      <c r="B20" s="16">
        <v>2</v>
      </c>
      <c r="C20" s="16">
        <v>3</v>
      </c>
      <c r="D20" s="17">
        <v>4</v>
      </c>
      <c r="E20" s="17">
        <v>5</v>
      </c>
      <c r="F20" s="17">
        <v>6</v>
      </c>
      <c r="G20" s="17">
        <v>7</v>
      </c>
      <c r="H20" s="17">
        <v>8</v>
      </c>
      <c r="I20" s="17">
        <v>9</v>
      </c>
      <c r="J20" s="17">
        <v>10</v>
      </c>
    </row>
    <row r="21" spans="1:10" x14ac:dyDescent="0.2">
      <c r="A21" s="28" t="s">
        <v>20</v>
      </c>
      <c r="B21" s="29"/>
      <c r="C21" s="29"/>
      <c r="D21" s="29"/>
      <c r="E21" s="29"/>
      <c r="F21" s="29"/>
      <c r="G21" s="29"/>
      <c r="H21" s="29"/>
      <c r="I21" s="29"/>
      <c r="J21" s="29"/>
    </row>
    <row r="22" spans="1:10" ht="25.5" x14ac:dyDescent="0.2">
      <c r="A22" s="18">
        <v>1</v>
      </c>
      <c r="B22" s="19" t="s">
        <v>21</v>
      </c>
      <c r="C22" s="19" t="s">
        <v>22</v>
      </c>
      <c r="D22" s="20">
        <v>2157.3000000000002</v>
      </c>
      <c r="E22" s="20">
        <v>247.3</v>
      </c>
      <c r="F22" s="21"/>
      <c r="G22" s="21"/>
      <c r="H22" s="20">
        <v>2404.5990000000002</v>
      </c>
      <c r="I22" s="20">
        <v>639.61</v>
      </c>
      <c r="J22" s="21"/>
    </row>
    <row r="23" spans="1:10" ht="25.5" x14ac:dyDescent="0.2">
      <c r="A23" s="18">
        <v>2</v>
      </c>
      <c r="B23" s="19" t="s">
        <v>23</v>
      </c>
      <c r="C23" s="19" t="s">
        <v>24</v>
      </c>
      <c r="D23" s="20">
        <v>2013.38</v>
      </c>
      <c r="E23" s="20">
        <v>473.04</v>
      </c>
      <c r="F23" s="20">
        <v>90.36</v>
      </c>
      <c r="G23" s="21"/>
      <c r="H23" s="20">
        <v>2576.7739999999999</v>
      </c>
      <c r="I23" s="20">
        <v>475.76</v>
      </c>
      <c r="J23" s="21"/>
    </row>
    <row r="24" spans="1:10" ht="25.5" x14ac:dyDescent="0.2">
      <c r="A24" s="18">
        <v>3</v>
      </c>
      <c r="B24" s="19" t="s">
        <v>25</v>
      </c>
      <c r="C24" s="19" t="s">
        <v>26</v>
      </c>
      <c r="D24" s="20">
        <v>3.58</v>
      </c>
      <c r="E24" s="20">
        <v>86.29</v>
      </c>
      <c r="F24" s="20">
        <v>31.24</v>
      </c>
      <c r="G24" s="21"/>
      <c r="H24" s="20">
        <v>121.098</v>
      </c>
      <c r="I24" s="20">
        <v>22.06</v>
      </c>
      <c r="J24" s="21"/>
    </row>
    <row r="25" spans="1:10" x14ac:dyDescent="0.2">
      <c r="A25" s="22"/>
      <c r="B25" s="30" t="s">
        <v>27</v>
      </c>
      <c r="C25" s="31"/>
      <c r="D25" s="20">
        <v>4174.26</v>
      </c>
      <c r="E25" s="20">
        <v>806.63</v>
      </c>
      <c r="F25" s="20">
        <v>121.6</v>
      </c>
      <c r="G25" s="21"/>
      <c r="H25" s="20">
        <f>SUM(H22:H24)</f>
        <v>5102.4709999999995</v>
      </c>
      <c r="I25" s="20">
        <v>1137.43</v>
      </c>
      <c r="J25" s="21"/>
    </row>
    <row r="26" spans="1:10" x14ac:dyDescent="0.2">
      <c r="A26" s="28" t="s">
        <v>28</v>
      </c>
      <c r="B26" s="29"/>
      <c r="C26" s="29"/>
      <c r="D26" s="29"/>
      <c r="E26" s="29"/>
      <c r="F26" s="29"/>
      <c r="G26" s="29"/>
      <c r="H26" s="29"/>
      <c r="I26" s="29"/>
      <c r="J26" s="29"/>
    </row>
    <row r="27" spans="1:10" ht="27.95" customHeight="1" x14ac:dyDescent="0.2">
      <c r="A27" s="22"/>
      <c r="B27" s="30" t="s">
        <v>29</v>
      </c>
      <c r="C27" s="31"/>
      <c r="D27" s="20">
        <v>4174.26</v>
      </c>
      <c r="E27" s="20">
        <v>806.63</v>
      </c>
      <c r="F27" s="20">
        <v>121.6</v>
      </c>
      <c r="G27" s="21"/>
      <c r="H27" s="20">
        <f>H25</f>
        <v>5102.4709999999995</v>
      </c>
      <c r="I27" s="20">
        <v>1137.43</v>
      </c>
      <c r="J27" s="21"/>
    </row>
    <row r="28" spans="1:10" x14ac:dyDescent="0.2">
      <c r="A28" s="28" t="s">
        <v>30</v>
      </c>
      <c r="B28" s="29"/>
      <c r="C28" s="29"/>
      <c r="D28" s="29"/>
      <c r="E28" s="29"/>
      <c r="F28" s="29"/>
      <c r="G28" s="29"/>
      <c r="H28" s="29"/>
      <c r="I28" s="29"/>
      <c r="J28" s="29"/>
    </row>
    <row r="29" spans="1:10" ht="25.5" x14ac:dyDescent="0.2">
      <c r="A29" s="18">
        <v>4</v>
      </c>
      <c r="B29" s="19" t="s">
        <v>31</v>
      </c>
      <c r="C29" s="19" t="s">
        <v>32</v>
      </c>
      <c r="D29" s="21"/>
      <c r="E29" s="21"/>
      <c r="F29" s="21"/>
      <c r="G29" s="20">
        <v>98.3</v>
      </c>
      <c r="H29" s="20">
        <v>98.302999999999997</v>
      </c>
      <c r="I29" s="20">
        <v>46.81</v>
      </c>
      <c r="J29" s="21"/>
    </row>
    <row r="30" spans="1:10" x14ac:dyDescent="0.2">
      <c r="A30" s="22"/>
      <c r="B30" s="30" t="s">
        <v>33</v>
      </c>
      <c r="C30" s="31"/>
      <c r="D30" s="21"/>
      <c r="E30" s="21"/>
      <c r="F30" s="21"/>
      <c r="G30" s="20">
        <v>98.3</v>
      </c>
      <c r="H30" s="20">
        <v>98.302999999999997</v>
      </c>
      <c r="I30" s="20">
        <v>46.81</v>
      </c>
      <c r="J30" s="21"/>
    </row>
    <row r="31" spans="1:10" ht="27.95" customHeight="1" x14ac:dyDescent="0.2">
      <c r="A31" s="22"/>
      <c r="B31" s="30" t="s">
        <v>34</v>
      </c>
      <c r="C31" s="31"/>
      <c r="D31" s="20">
        <v>4174.26</v>
      </c>
      <c r="E31" s="20">
        <v>806.63</v>
      </c>
      <c r="F31" s="20">
        <v>121.6</v>
      </c>
      <c r="G31" s="20">
        <v>98.3</v>
      </c>
      <c r="H31" s="20">
        <f>H27+H30</f>
        <v>5200.7739999999994</v>
      </c>
      <c r="I31" s="20">
        <v>1184.24</v>
      </c>
      <c r="J31" s="21"/>
    </row>
    <row r="32" spans="1:10" x14ac:dyDescent="0.2">
      <c r="A32" s="28" t="s">
        <v>35</v>
      </c>
      <c r="B32" s="29"/>
      <c r="C32" s="29"/>
      <c r="D32" s="29"/>
      <c r="E32" s="29"/>
      <c r="F32" s="29"/>
      <c r="G32" s="29"/>
      <c r="H32" s="29"/>
      <c r="I32" s="29"/>
      <c r="J32" s="29"/>
    </row>
    <row r="33" spans="1:12" ht="166.5" customHeight="1" x14ac:dyDescent="0.2">
      <c r="A33" s="22"/>
      <c r="B33" s="30" t="s">
        <v>36</v>
      </c>
      <c r="C33" s="31"/>
      <c r="D33" s="20">
        <v>4174.26</v>
      </c>
      <c r="E33" s="20">
        <v>806.63</v>
      </c>
      <c r="F33" s="20">
        <v>121.6</v>
      </c>
      <c r="G33" s="20">
        <v>98.3</v>
      </c>
      <c r="H33" s="20">
        <v>5200.7740000000003</v>
      </c>
      <c r="I33" s="20">
        <v>1184.24</v>
      </c>
      <c r="J33" s="21"/>
    </row>
    <row r="34" spans="1:12" x14ac:dyDescent="0.2">
      <c r="A34" s="28" t="s">
        <v>37</v>
      </c>
      <c r="B34" s="29"/>
      <c r="C34" s="29"/>
      <c r="D34" s="29"/>
      <c r="E34" s="29"/>
      <c r="F34" s="29"/>
      <c r="G34" s="29"/>
      <c r="H34" s="29"/>
      <c r="I34" s="29"/>
      <c r="J34" s="29"/>
    </row>
    <row r="35" spans="1:12" ht="51" x14ac:dyDescent="0.2">
      <c r="A35" s="18">
        <v>6</v>
      </c>
      <c r="B35" s="19" t="s">
        <v>38</v>
      </c>
      <c r="C35" s="19" t="s">
        <v>39</v>
      </c>
      <c r="D35" s="20" t="s">
        <v>40</v>
      </c>
      <c r="E35" s="20" t="s">
        <v>41</v>
      </c>
      <c r="F35" s="20" t="s">
        <v>42</v>
      </c>
      <c r="G35" s="20" t="s">
        <v>43</v>
      </c>
      <c r="H35" s="20">
        <v>104.02</v>
      </c>
      <c r="I35" s="21"/>
      <c r="J35" s="21"/>
    </row>
    <row r="36" spans="1:12" x14ac:dyDescent="0.2">
      <c r="A36" s="22"/>
      <c r="B36" s="30" t="s">
        <v>44</v>
      </c>
      <c r="C36" s="31"/>
      <c r="D36" s="20">
        <v>83.49</v>
      </c>
      <c r="E36" s="20">
        <v>16.13</v>
      </c>
      <c r="F36" s="20">
        <v>2.4300000000000002</v>
      </c>
      <c r="G36" s="20">
        <v>1.97</v>
      </c>
      <c r="H36" s="20">
        <v>104.02</v>
      </c>
      <c r="I36" s="21"/>
      <c r="J36" s="21"/>
      <c r="L36" s="23"/>
    </row>
    <row r="37" spans="1:12" x14ac:dyDescent="0.2">
      <c r="A37" s="28" t="s">
        <v>45</v>
      </c>
      <c r="B37" s="29"/>
      <c r="C37" s="29"/>
      <c r="D37" s="29"/>
      <c r="E37" s="29"/>
      <c r="F37" s="29"/>
      <c r="G37" s="29"/>
      <c r="H37" s="29"/>
      <c r="I37" s="29"/>
      <c r="J37" s="29"/>
    </row>
    <row r="38" spans="1:12" ht="38.25" x14ac:dyDescent="0.2">
      <c r="A38" s="18">
        <v>5</v>
      </c>
      <c r="B38" s="19" t="s">
        <v>46</v>
      </c>
      <c r="C38" s="19" t="s">
        <v>47</v>
      </c>
      <c r="D38" s="20" t="s">
        <v>48</v>
      </c>
      <c r="E38" s="20" t="s">
        <v>49</v>
      </c>
      <c r="F38" s="20" t="s">
        <v>50</v>
      </c>
      <c r="G38" s="20" t="s">
        <v>51</v>
      </c>
      <c r="H38" s="24">
        <v>1060.9588000000001</v>
      </c>
      <c r="I38" s="21"/>
      <c r="J38" s="21"/>
    </row>
    <row r="39" spans="1:12" ht="27.95" customHeight="1" x14ac:dyDescent="0.2">
      <c r="A39" s="22"/>
      <c r="B39" s="30" t="s">
        <v>52</v>
      </c>
      <c r="C39" s="31"/>
      <c r="D39" s="20">
        <v>851.55</v>
      </c>
      <c r="E39" s="20">
        <v>164.55</v>
      </c>
      <c r="F39" s="20">
        <v>24.81</v>
      </c>
      <c r="G39" s="20">
        <v>20.05</v>
      </c>
      <c r="H39" s="24">
        <v>1060.9588000000001</v>
      </c>
      <c r="I39" s="21"/>
      <c r="J39" s="21"/>
    </row>
    <row r="40" spans="1:12" x14ac:dyDescent="0.2">
      <c r="A40" s="22"/>
      <c r="B40" s="30" t="s">
        <v>53</v>
      </c>
      <c r="C40" s="31"/>
      <c r="D40" s="20">
        <v>5109.3</v>
      </c>
      <c r="E40" s="20">
        <v>987.31</v>
      </c>
      <c r="F40" s="20">
        <v>148.84</v>
      </c>
      <c r="G40" s="20">
        <v>120.32</v>
      </c>
      <c r="H40" s="20">
        <f>H33+H36+H39</f>
        <v>6365.7528000000011</v>
      </c>
      <c r="I40" s="20">
        <v>1184.24</v>
      </c>
      <c r="J40" s="21"/>
    </row>
    <row r="43" spans="1:12" x14ac:dyDescent="0.2">
      <c r="A43" s="35" t="s">
        <v>58</v>
      </c>
      <c r="B43" s="26"/>
      <c r="C43" s="26"/>
      <c r="D43" s="26"/>
      <c r="E43" s="26"/>
      <c r="F43" s="26"/>
      <c r="G43" s="26"/>
      <c r="H43" s="26"/>
      <c r="I43" s="26"/>
      <c r="J43" s="26"/>
    </row>
    <row r="44" spans="1:12" x14ac:dyDescent="0.2">
      <c r="A44" s="36" t="s">
        <v>54</v>
      </c>
      <c r="B44" s="26"/>
      <c r="C44" s="26"/>
      <c r="D44" s="26"/>
      <c r="E44" s="26"/>
      <c r="F44" s="26"/>
      <c r="G44" s="26"/>
      <c r="H44" s="26"/>
      <c r="I44" s="26"/>
      <c r="J44" s="26"/>
    </row>
    <row r="46" spans="1:12" x14ac:dyDescent="0.2">
      <c r="A46" s="35" t="s">
        <v>55</v>
      </c>
      <c r="B46" s="26"/>
      <c r="C46" s="26"/>
      <c r="D46" s="26"/>
      <c r="E46" s="26"/>
      <c r="F46" s="26"/>
      <c r="G46" s="26"/>
      <c r="H46" s="26"/>
      <c r="I46" s="26"/>
      <c r="J46" s="26"/>
    </row>
    <row r="47" spans="1:12" x14ac:dyDescent="0.2">
      <c r="A47" s="36" t="s">
        <v>54</v>
      </c>
      <c r="B47" s="26"/>
      <c r="C47" s="26"/>
      <c r="D47" s="26"/>
      <c r="E47" s="26"/>
      <c r="F47" s="26"/>
      <c r="G47" s="26"/>
      <c r="H47" s="26"/>
      <c r="I47" s="26"/>
      <c r="J47" s="26"/>
    </row>
  </sheetData>
  <mergeCells count="31">
    <mergeCell ref="B40:C40"/>
    <mergeCell ref="A43:J43"/>
    <mergeCell ref="A44:J44"/>
    <mergeCell ref="A46:J46"/>
    <mergeCell ref="A47:J47"/>
    <mergeCell ref="B33:C33"/>
    <mergeCell ref="A34:J34"/>
    <mergeCell ref="B36:C36"/>
    <mergeCell ref="A37:J37"/>
    <mergeCell ref="B39:C39"/>
    <mergeCell ref="B27:C27"/>
    <mergeCell ref="A28:J28"/>
    <mergeCell ref="B30:C30"/>
    <mergeCell ref="B31:C31"/>
    <mergeCell ref="A32:J32"/>
    <mergeCell ref="B2:J2"/>
    <mergeCell ref="D8:J8"/>
    <mergeCell ref="A21:J21"/>
    <mergeCell ref="B25:C25"/>
    <mergeCell ref="A26:J26"/>
    <mergeCell ref="G17:G19"/>
    <mergeCell ref="H17:H19"/>
    <mergeCell ref="I16:I19"/>
    <mergeCell ref="J16:J19"/>
    <mergeCell ref="A16:A19"/>
    <mergeCell ref="B16:B19"/>
    <mergeCell ref="C16:C19"/>
    <mergeCell ref="D17:D19"/>
    <mergeCell ref="D16:H16"/>
    <mergeCell ref="E17:E19"/>
    <mergeCell ref="F17:F19"/>
  </mergeCells>
  <phoneticPr fontId="0" type="noConversion"/>
  <pageMargins left="0.51181102362204722" right="0.19685039370078741" top="0.43307086614173229" bottom="0.43307086614173229" header="0.23622047244094491" footer="0.23622047244094491"/>
  <pageSetup paperSize="9" fitToHeight="10000" orientation="landscape" r:id="rId1"/>
  <headerFooter alignWithMargins="0">
    <oddHeader>&amp;LГРАНД-Смета, версия 2022.1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Объектный сметный расчет</vt:lpstr>
      <vt:lpstr>'Объектный сметный расчет'!Заголовки_для_печати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АлеховаЕЮ</dc:creator>
  <cp:lastModifiedBy>РубцоваОН</cp:lastModifiedBy>
  <cp:lastPrinted>2016-07-14T10:28:08Z</cp:lastPrinted>
  <dcterms:created xsi:type="dcterms:W3CDTF">2002-03-25T05:35:56Z</dcterms:created>
  <dcterms:modified xsi:type="dcterms:W3CDTF">2022-07-19T08:05:38Z</dcterms:modified>
</cp:coreProperties>
</file>